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Titles" localSheetId="0">Лист1!$13:$17</definedName>
  </definedNames>
  <calcPr calcId="152511"/>
</workbook>
</file>

<file path=xl/calcChain.xml><?xml version="1.0" encoding="utf-8"?>
<calcChain xmlns="http://schemas.openxmlformats.org/spreadsheetml/2006/main">
  <c r="AR1104" i="1" l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<sst xmlns="http://schemas.openxmlformats.org/spreadsheetml/2006/main" count="55" uniqueCount="40">
  <si>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</si>
  <si>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</si>
  <si>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</si>
  <si>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</si>
  <si>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</si>
  <si>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</si>
  <si>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</si>
  <si>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</si>
  <si>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</si>
  <si>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</si>
  <si>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</si>
  <si>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</si>
  <si>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</si>
  <si>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</si>
  <si>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</si>
  <si>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</si>
  <si>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</si>
  <si>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</si>
  <si>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</si>
  <si>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</si>
  <si>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</si>
  <si>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</si>
  <si>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</si>
  <si>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</si>
  <si>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</si>
  <si>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</si>
  <si>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</si>
  <si>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</si>
  <si>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</si>
  <si>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</si>
  <si>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</si>
  <si>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</si>
  <si>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</si>
  <si>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</si>
  <si>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</si>
  <si>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</si>
  <si>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</si>
  <si>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</si>
  <si>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- 44 190,37 руб.</t>
  </si>
  <si>
    <t>плата - 86 907,72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</si>
</sst>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"/>
    <numFmt numFmtId="166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04"/>
  <sheetViews>
    <sheetView tabSelected="1" topLeftCell="A9" zoomScaleNormal="100" workbookViewId="0">
      <pane xSplit="4" ySplit="8" topLeftCell="E17" activePane="bottomRight" state="frozen"/>
      <selection activeCell="A9" sqref="A9"/>
      <selection pane="topRight" activeCell="E9" sqref="E9"/>
      <selection pane="bottomLeft" activeCell="A17" sqref="A17"/>
      <selection pane="bottomRight" activeCell="N25" sqref="N2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10.710937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9" t="s">
        <v>21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24" ht="15.75" customHeight="1" x14ac:dyDescent="0.25">
      <c r="C8" s="51" t="s">
        <v>6</v>
      </c>
      <c r="D8" s="51"/>
      <c r="E8" s="51"/>
      <c r="F8" s="51"/>
      <c r="G8" s="51"/>
      <c r="H8" s="51"/>
      <c r="I8" s="51"/>
      <c r="J8" s="51"/>
      <c r="K8" s="50" t="s">
        <v>37</v>
      </c>
      <c r="L8" s="50"/>
      <c r="M8" s="50"/>
      <c r="N8" s="50"/>
      <c r="O8" s="50"/>
      <c r="P8" s="50"/>
    </row>
    <row r="9" spans="1:24" ht="10.5" customHeight="1" x14ac:dyDescent="0.25">
      <c r="E9" s="4"/>
      <c r="F9" s="4"/>
      <c r="G9" s="4"/>
      <c r="H9" s="6"/>
      <c r="I9" s="20"/>
      <c r="J9" s="20"/>
      <c r="K9" s="55" t="s">
        <v>2</v>
      </c>
      <c r="L9" s="55"/>
      <c r="M9" s="55"/>
      <c r="N9" s="55"/>
      <c r="O9" s="5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30" t="s">
        <v>7</v>
      </c>
      <c r="B13" s="33" t="s">
        <v>8</v>
      </c>
      <c r="C13" s="33"/>
      <c r="D13" s="33"/>
      <c r="E13" s="35" t="s">
        <v>22</v>
      </c>
      <c r="F13" s="36"/>
      <c r="G13" s="56" t="s">
        <v>27</v>
      </c>
      <c r="H13" s="57"/>
      <c r="I13" s="57"/>
      <c r="J13" s="57"/>
      <c r="K13" s="57"/>
      <c r="L13" s="58"/>
      <c r="M13" s="33" t="s">
        <v>29</v>
      </c>
      <c r="N13" s="33"/>
      <c r="O13" s="33" t="s">
        <v>30</v>
      </c>
      <c r="P13" s="33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31"/>
      <c r="B14" s="33"/>
      <c r="C14" s="33"/>
      <c r="D14" s="33"/>
      <c r="E14" s="37" t="s">
        <v>9</v>
      </c>
      <c r="F14" s="37" t="s">
        <v>10</v>
      </c>
      <c r="G14" s="37" t="s">
        <v>9</v>
      </c>
      <c r="H14" s="37" t="s">
        <v>10</v>
      </c>
      <c r="I14" s="52" t="s">
        <v>28</v>
      </c>
      <c r="J14" s="52"/>
      <c r="K14" s="52"/>
      <c r="L14" s="52"/>
      <c r="M14" s="37" t="s">
        <v>9</v>
      </c>
      <c r="N14" s="37" t="s">
        <v>10</v>
      </c>
      <c r="O14" s="37" t="s">
        <v>9</v>
      </c>
      <c r="P14" s="3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31"/>
      <c r="B15" s="33"/>
      <c r="C15" s="33"/>
      <c r="D15" s="33"/>
      <c r="E15" s="38"/>
      <c r="F15" s="38"/>
      <c r="G15" s="38"/>
      <c r="H15" s="38"/>
      <c r="I15" s="52" t="s">
        <v>23</v>
      </c>
      <c r="J15" s="53" t="s">
        <v>11</v>
      </c>
      <c r="K15" s="54"/>
      <c r="L15" s="54"/>
      <c r="M15" s="38"/>
      <c r="N15" s="38"/>
      <c r="O15" s="38"/>
      <c r="P15" s="3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31"/>
      <c r="B16" s="33"/>
      <c r="C16" s="33"/>
      <c r="D16" s="33"/>
      <c r="E16" s="38"/>
      <c r="F16" s="38"/>
      <c r="G16" s="38"/>
      <c r="H16" s="38"/>
      <c r="I16" s="52"/>
      <c r="J16" s="21" t="s">
        <v>24</v>
      </c>
      <c r="K16" s="17" t="s">
        <v>25</v>
      </c>
      <c r="L16" s="17" t="s">
        <v>26</v>
      </c>
      <c r="M16" s="38"/>
      <c r="N16" s="38"/>
      <c r="O16" s="38"/>
      <c r="P16" s="3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32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4" t="s">
        <v>15</v>
      </c>
      <c r="C18" s="33" t="s">
        <v>12</v>
      </c>
      <c r="D18" s="18" t="s">
        <v>38</v>
      </c>
      <c r="E18" s="26">
        <v>8</v>
      </c>
      <c r="F18" s="29">
        <v>33.353000000000002</v>
      </c>
      <c r="G18" s="22"/>
      <c r="H18" s="22"/>
      <c r="I18" s="22"/>
      <c r="J18" s="22"/>
      <c r="K18" s="22"/>
      <c r="L18" s="22"/>
      <c r="M18" s="22">
        <v>11</v>
      </c>
      <c r="N18" s="22">
        <v>44.165999999999997</v>
      </c>
      <c r="O18" s="22">
        <v>9</v>
      </c>
      <c r="P18" s="28">
        <v>34.073</v>
      </c>
    </row>
    <row r="19" spans="1:16" ht="25.5" x14ac:dyDescent="0.25">
      <c r="A19" s="14">
        <v>2</v>
      </c>
      <c r="B19" s="34"/>
      <c r="C19" s="33"/>
      <c r="D19" s="19" t="s">
        <v>13</v>
      </c>
      <c r="E19" s="26">
        <v>49</v>
      </c>
      <c r="F19" s="29">
        <v>247.23599999999999</v>
      </c>
      <c r="G19" s="22"/>
      <c r="H19" s="22"/>
      <c r="I19" s="22"/>
      <c r="J19" s="22"/>
      <c r="K19" s="22"/>
      <c r="L19" s="22"/>
      <c r="M19" s="22">
        <v>51</v>
      </c>
      <c r="N19" s="27">
        <v>260.56</v>
      </c>
      <c r="O19" s="26">
        <v>11</v>
      </c>
      <c r="P19" s="29">
        <v>51.247999999999998</v>
      </c>
    </row>
    <row r="20" spans="1:16" x14ac:dyDescent="0.25">
      <c r="A20" s="14">
        <v>3</v>
      </c>
      <c r="B20" s="34"/>
      <c r="C20" s="33" t="s">
        <v>14</v>
      </c>
      <c r="D20" s="18" t="s">
        <v>39</v>
      </c>
      <c r="E20" s="26">
        <v>3</v>
      </c>
      <c r="F20" s="29">
        <v>13.54</v>
      </c>
      <c r="G20" s="22"/>
      <c r="H20" s="22"/>
      <c r="I20" s="22"/>
      <c r="J20" s="22"/>
      <c r="K20" s="22"/>
      <c r="L20" s="22"/>
      <c r="M20" s="22">
        <v>4</v>
      </c>
      <c r="N20" s="27">
        <v>27.69</v>
      </c>
      <c r="O20" s="26">
        <v>1</v>
      </c>
      <c r="P20" s="29">
        <v>8.65</v>
      </c>
    </row>
    <row r="21" spans="1:16" ht="25.5" x14ac:dyDescent="0.25">
      <c r="A21" s="14">
        <v>4</v>
      </c>
      <c r="B21" s="34"/>
      <c r="C21" s="33"/>
      <c r="D21" s="19" t="s">
        <v>13</v>
      </c>
      <c r="E21" s="26">
        <v>11</v>
      </c>
      <c r="F21" s="29">
        <v>77.09</v>
      </c>
      <c r="G21" s="22"/>
      <c r="H21" s="22"/>
      <c r="I21" s="22"/>
      <c r="J21" s="22"/>
      <c r="K21" s="22"/>
      <c r="L21" s="22"/>
      <c r="M21" s="22">
        <v>5</v>
      </c>
      <c r="N21" s="27">
        <v>53.19</v>
      </c>
      <c r="O21" s="22">
        <v>3</v>
      </c>
      <c r="P21" s="28">
        <v>16.489999999999998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2</v>
      </c>
      <c r="F22" s="28">
        <v>990.92</v>
      </c>
      <c r="G22" s="22"/>
      <c r="H22" s="22"/>
      <c r="I22" s="22"/>
      <c r="J22" s="22"/>
      <c r="K22" s="22"/>
      <c r="L22" s="22"/>
      <c r="M22" s="22">
        <v>2</v>
      </c>
      <c r="N22" s="27">
        <v>106.4</v>
      </c>
      <c r="O22" s="22"/>
      <c r="P22" s="28"/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16</v>
      </c>
      <c r="F23" s="28">
        <v>2959.72</v>
      </c>
      <c r="G23" s="22"/>
      <c r="H23" s="22"/>
      <c r="I23" s="22"/>
      <c r="J23" s="22"/>
      <c r="K23" s="22"/>
      <c r="L23" s="22"/>
      <c r="M23" s="22">
        <v>12</v>
      </c>
      <c r="N23" s="27">
        <v>3071.54</v>
      </c>
      <c r="O23" s="22">
        <v>5</v>
      </c>
      <c r="P23" s="28">
        <v>1741.39</v>
      </c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8"/>
      <c r="G24" s="22"/>
      <c r="H24" s="22"/>
      <c r="I24" s="22"/>
      <c r="J24" s="22"/>
      <c r="K24" s="22"/>
      <c r="L24" s="22"/>
      <c r="M24" s="22"/>
      <c r="N24" s="27"/>
      <c r="O24" s="22"/>
      <c r="P24" s="28"/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8"/>
      <c r="G25" s="22"/>
      <c r="H25" s="22"/>
      <c r="I25" s="22"/>
      <c r="J25" s="22"/>
      <c r="K25" s="22"/>
      <c r="L25" s="22"/>
      <c r="M25" s="22"/>
      <c r="N25" s="27"/>
      <c r="O25" s="22"/>
      <c r="P25" s="28"/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/>
      <c r="F26" s="28"/>
      <c r="G26" s="22"/>
      <c r="H26" s="22"/>
      <c r="I26" s="22"/>
      <c r="J26" s="22"/>
      <c r="K26" s="22"/>
      <c r="L26" s="22"/>
      <c r="M26" s="22"/>
      <c r="N26" s="27"/>
      <c r="O26" s="22"/>
      <c r="P26" s="28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8"/>
      <c r="G27" s="22"/>
      <c r="H27" s="22"/>
      <c r="I27" s="22"/>
      <c r="J27" s="22"/>
      <c r="K27" s="22"/>
      <c r="L27" s="22"/>
      <c r="M27" s="22"/>
      <c r="N27" s="27"/>
      <c r="O27" s="22"/>
      <c r="P27" s="28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8"/>
      <c r="G28" s="22"/>
      <c r="H28" s="22"/>
      <c r="I28" s="22"/>
      <c r="J28" s="22"/>
      <c r="K28" s="22"/>
      <c r="L28" s="22"/>
      <c r="M28" s="22"/>
      <c r="N28" s="27"/>
      <c r="O28" s="22"/>
      <c r="P28" s="28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8"/>
      <c r="G29" s="22"/>
      <c r="H29" s="22"/>
      <c r="I29" s="22"/>
      <c r="J29" s="22"/>
      <c r="K29" s="22"/>
      <c r="L29" s="22"/>
      <c r="M29" s="22"/>
      <c r="N29" s="27"/>
      <c r="O29" s="22"/>
      <c r="P29" s="28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8"/>
      <c r="G30" s="22"/>
      <c r="H30" s="22"/>
      <c r="I30" s="22"/>
      <c r="J30" s="22"/>
      <c r="K30" s="22"/>
      <c r="L30" s="22"/>
      <c r="M30" s="22"/>
      <c r="N30" s="27"/>
      <c r="O30" s="22"/>
      <c r="P30" s="28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>
        <v>2</v>
      </c>
      <c r="F31" s="28">
        <v>192.92</v>
      </c>
      <c r="G31" s="22"/>
      <c r="H31" s="22"/>
      <c r="I31" s="22"/>
      <c r="J31" s="24"/>
      <c r="K31" s="22"/>
      <c r="L31" s="22"/>
      <c r="M31" s="22"/>
      <c r="N31" s="27"/>
      <c r="O31" s="22"/>
      <c r="P31" s="28"/>
    </row>
    <row r="32" spans="1:16" x14ac:dyDescent="0.25">
      <c r="A32" s="14"/>
      <c r="B32" s="39" t="s">
        <v>19</v>
      </c>
      <c r="C32" s="39"/>
      <c r="D32" s="39"/>
      <c r="E32" s="23">
        <f>SUM(E18:E31)</f>
        <v>91</v>
      </c>
      <c r="F32" s="25">
        <f>SUM(F18:F31)</f>
        <v>4514.7790000000005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85</v>
      </c>
      <c r="N32" s="25">
        <f t="shared" si="0"/>
        <v>3563.5459999999998</v>
      </c>
      <c r="O32" s="23">
        <f t="shared" si="0"/>
        <v>29</v>
      </c>
      <c r="P32" s="23">
        <f t="shared" si="0"/>
        <v>1851.8510000000001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  <row r="1104" spans="44:44" x14ac:dyDescent="0.25">
      <c r="AR1104">
        <f>AS1104+BF1104+BG1104+BH1104+BI1104+BJ1104</f>
        <v>0</v>
      </c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2022-05-05T08:34:33Z</cp:lastPrinted>
  <dcterms:created xsi:type="dcterms:W3CDTF">2019-02-06T07:37:44Z</dcterms:created>
  <dcterms:modified xsi:type="dcterms:W3CDTF">2022-09-05T10:32:02Z</dcterms:modified>
</cp:coreProperties>
</file>