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igaz.ru\MATERIALS\2022\2022-12-09\"/>
    </mc:Choice>
  </mc:AlternateContent>
  <xr:revisionPtr revIDLastSave="0" documentId="8_{E3EFE24C-76F0-4091-82EA-09B2FBC3D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2" sheetId="3" r:id="rId1"/>
  </sheets>
  <definedNames>
    <definedName name="_xlnm.Print_Area" localSheetId="0">стр.1_2!$A$1:$DA$71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H65" i="3" l="1"/>
  <c r="CH53" i="3"/>
  <c r="CH23" i="3"/>
  <c r="CH26" i="3" l="1"/>
  <c r="CH45" i="3" l="1"/>
  <c r="CH39" i="3"/>
  <c r="CH34" i="3" s="1"/>
  <c r="CH29" i="3" l="1"/>
  <c r="CH21" i="3"/>
  <c r="CH20" i="3" l="1"/>
  <c r="CH14" i="3" l="1"/>
  <c r="CH11" i="3" s="1"/>
  <c r="CH66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<sst xmlns="http://schemas.openxmlformats.org/spreadsheetml/2006/main" count="187" uniqueCount="130">
  <si>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</si>
  <si>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</si>
  <si>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</si>
  <si>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</si>
  <si>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</si>
  <si>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</si>
  <si>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</si>
  <si>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</si>
  <si>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</si>
  <si>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</si>
  <si>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</si>
  <si>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</si>
  <si>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</si>
  <si>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</si>
  <si>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</si>
  <si>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</si>
  <si>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</si>
  <si>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</si>
  <si>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</si>
  <si>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</si>
  <si>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</si>
  <si>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</si>
  <si>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</si>
  <si>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</si>
  <si>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</si>
  <si>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</si>
  <si>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</si>
  <si>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</si>
  <si>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</si>
  <si>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</si>
  <si>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</si>
  <si>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</si>
  <si>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</si>
  <si>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</si>
  <si>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</si>
  <si>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</si>
  <si>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</si>
  <si>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</si>
  <si>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</si>
  <si>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</si>
  <si>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</si>
  <si>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</si>
  <si>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</si>
  <si>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</si>
  <si>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</si>
  <si>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</si>
  <si>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</si>
  <si>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</si>
  <si>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</si>
  <si>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</si>
  <si>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</si>
  <si>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</si>
  <si>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</si>
  <si>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</si>
  <si>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</si>
  <si>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</si>
  <si>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</si>
  <si>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</si>
  <si>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</si>
  <si>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</si>
  <si>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</si>
  <si>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</si>
  <si>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</si>
  <si>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</si>
  <si>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</si>
  <si>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</si>
  <si>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</si>
  <si>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</si>
  <si>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</si>
  <si>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</si>
  <si>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</si>
  <si>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</si>
  <si>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</si>
  <si>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</si>
  <si>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</si>
  <si>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</si>
  <si>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</si>
  <si>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</si>
  <si>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</si>
  <si>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</si>
  <si>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</si>
  <si>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</si>
  <si>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</si>
  <si>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</si>
  <si>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</si>
  <si>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</si>
  <si>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</si>
  <si>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</si>
  <si>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</si>
  <si>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</si>
  <si>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</si>
  <si>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</si>
  <si>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</si>
  <si>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</si>
  <si>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</si>
  <si>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</si>
  <si>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</si>
  <si>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</si>
  <si>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</si>
  <si>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</si>
  <si>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</si>
  <si>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</si>
  <si>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</si>
  <si>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</si>
  <si>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</si>
  <si>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</si>
  <si>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</si>
  <si>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</si>
  <si>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</si>
  <si>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</si>
  <si>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</si>
  <si>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</si>
  <si>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</si>
  <si>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</si>
  <si>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</si>
  <si>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</si>
  <si>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</si>
  <si>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</si>
  <si>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</si>
  <si>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</si>
  <si>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</si>
  <si>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</si>
  <si>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</si>
  <si>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</si>
  <si>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</si>
  <si>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</si>
  <si>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</si>
  <si>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Йошкар-Ола»</t>
  </si>
  <si>
    <t>Республики Марий Эл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</si>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</sst>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00"/>
    <numFmt numFmtId="166" formatCode="_-* #,##0.0000\ _₽_-;\-* #,##0.0000\ _₽_-;_-* &quot;-&quot;??\ _₽_-;_-@_-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/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4" fillId="0" borderId="1" xfId="1" applyFont="1" applyBorder="1" applyAlignment="1">
      <alignment horizontal="center" vertical="top"/>
    </xf>
    <xf numFmtId="164" fontId="4" fillId="0" borderId="3" xfId="1" applyFont="1" applyBorder="1" applyAlignment="1">
      <alignment horizontal="center" vertical="top"/>
    </xf>
    <xf numFmtId="164" fontId="4" fillId="0" borderId="4" xfId="1" applyFont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71"/>
  <sheetViews>
    <sheetView tabSelected="1" view="pageBreakPreview" zoomScaleNormal="100" zoomScaleSheetLayoutView="100" workbookViewId="0">
      <selection activeCell="DB71" sqref="DB71"/>
    </sheetView>
  </sheetViews>
  <sheetFormatPr defaultColWidth="0.85546875" defaultRowHeight="12.75" x14ac:dyDescent="0.2"/>
  <cols>
    <col min="1" max="16" width="0.85546875" style="1"/>
    <col min="17" max="17" width="0.85546875" style="1" customWidth="1"/>
    <col min="18" max="18" width="1.28515625" style="1" customWidth="1"/>
    <col min="19" max="64" width="0.85546875" style="1" customWidth="1"/>
    <col min="65" max="68" width="0.85546875" style="1"/>
    <col min="69" max="69" width="1.28515625" style="1" customWidth="1"/>
    <col min="70" max="70" width="1.42578125" style="1" customWidth="1"/>
    <col min="71" max="105" width="0.85546875" style="1"/>
    <col min="106" max="106" width="8.140625" style="1" bestFit="1" customWidth="1"/>
    <col min="107" max="116" width="0.85546875" style="1"/>
    <col min="117" max="117" width="5.7109375" style="1" bestFit="1" customWidth="1"/>
    <col min="118" max="118" width="3.5703125" style="1" bestFit="1" customWidth="1"/>
    <col min="119" max="119" width="7.42578125" style="1" bestFit="1" customWidth="1"/>
    <col min="120" max="16384" width="0.85546875" style="1"/>
  </cols>
  <sheetData>
    <row r="1" spans="1:105" s="2" customFormat="1" ht="15" x14ac:dyDescent="0.25">
      <c r="DA1" s="11" t="s">
        <v>124</v>
      </c>
    </row>
    <row r="2" spans="1:105" s="2" customFormat="1" ht="15" x14ac:dyDescent="0.25"/>
    <row r="3" spans="1:105" s="3" customFormat="1" ht="15.75" x14ac:dyDescent="0.25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4" t="s">
        <v>127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5" t="s">
        <v>65</v>
      </c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6" t="s">
        <v>129</v>
      </c>
      <c r="CF4" s="36"/>
      <c r="CG4" s="36"/>
      <c r="CH4" s="36"/>
      <c r="CI4" s="37" t="s">
        <v>72</v>
      </c>
      <c r="CJ4" s="37"/>
      <c r="CK4" s="37"/>
      <c r="CL4" s="37"/>
      <c r="CM4" s="37"/>
      <c r="CN4" s="37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32" t="s">
        <v>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6"/>
    </row>
    <row r="6" spans="1:105" s="3" customFormat="1" ht="15.75" x14ac:dyDescent="0.25">
      <c r="A6" s="33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7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1" t="s">
        <v>128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32" t="s">
        <v>75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pans="1:105" s="2" customFormat="1" ht="15" x14ac:dyDescent="0.25"/>
    <row r="10" spans="1:105" s="5" customFormat="1" ht="22.5" customHeight="1" x14ac:dyDescent="0.2">
      <c r="A10" s="22" t="s">
        <v>1</v>
      </c>
      <c r="B10" s="22"/>
      <c r="C10" s="22"/>
      <c r="D10" s="22"/>
      <c r="E10" s="22"/>
      <c r="F10" s="22"/>
      <c r="G10" s="22"/>
      <c r="H10" s="22"/>
      <c r="I10" s="22" t="s">
        <v>76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 t="s">
        <v>2</v>
      </c>
      <c r="BY10" s="22"/>
      <c r="BZ10" s="22"/>
      <c r="CA10" s="22"/>
      <c r="CB10" s="22"/>
      <c r="CC10" s="22"/>
      <c r="CD10" s="22"/>
      <c r="CE10" s="22"/>
      <c r="CF10" s="22"/>
      <c r="CG10" s="22"/>
      <c r="CH10" s="22" t="s">
        <v>84</v>
      </c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9" customFormat="1" ht="11.25" customHeight="1" x14ac:dyDescent="0.15">
      <c r="A11" s="14">
        <v>1</v>
      </c>
      <c r="B11" s="15"/>
      <c r="C11" s="15"/>
      <c r="D11" s="15"/>
      <c r="E11" s="15"/>
      <c r="F11" s="15"/>
      <c r="G11" s="15"/>
      <c r="H11" s="16"/>
      <c r="I11" s="10"/>
      <c r="J11" s="17" t="s">
        <v>85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4" t="s">
        <v>77</v>
      </c>
      <c r="BY11" s="15"/>
      <c r="BZ11" s="15"/>
      <c r="CA11" s="15"/>
      <c r="CB11" s="15"/>
      <c r="CC11" s="15"/>
      <c r="CD11" s="15"/>
      <c r="CE11" s="15"/>
      <c r="CF11" s="15"/>
      <c r="CG11" s="16"/>
      <c r="CH11" s="23">
        <f>CH12+CH13+CH14+CH19+CH20</f>
        <v>743022.29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5" customFormat="1" ht="11.25" x14ac:dyDescent="0.2">
      <c r="A12" s="14" t="s">
        <v>3</v>
      </c>
      <c r="B12" s="15"/>
      <c r="C12" s="15"/>
      <c r="D12" s="15"/>
      <c r="E12" s="15"/>
      <c r="F12" s="15"/>
      <c r="G12" s="15"/>
      <c r="H12" s="16"/>
      <c r="I12" s="10"/>
      <c r="J12" s="26" t="s">
        <v>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4" t="s">
        <v>77</v>
      </c>
      <c r="BY12" s="15"/>
      <c r="BZ12" s="15"/>
      <c r="CA12" s="15"/>
      <c r="CB12" s="15"/>
      <c r="CC12" s="15"/>
      <c r="CD12" s="15"/>
      <c r="CE12" s="15"/>
      <c r="CF12" s="15"/>
      <c r="CG12" s="16"/>
      <c r="CH12" s="14">
        <v>261984</v>
      </c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5" customFormat="1" ht="11.25" x14ac:dyDescent="0.2">
      <c r="A13" s="14" t="s">
        <v>5</v>
      </c>
      <c r="B13" s="15"/>
      <c r="C13" s="15"/>
      <c r="D13" s="15"/>
      <c r="E13" s="15"/>
      <c r="F13" s="15"/>
      <c r="G13" s="15"/>
      <c r="H13" s="16"/>
      <c r="I13" s="10"/>
      <c r="J13" s="2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4" t="s">
        <v>77</v>
      </c>
      <c r="BY13" s="15"/>
      <c r="BZ13" s="15"/>
      <c r="CA13" s="15"/>
      <c r="CB13" s="15"/>
      <c r="CC13" s="15"/>
      <c r="CD13" s="15"/>
      <c r="CE13" s="15"/>
      <c r="CF13" s="15"/>
      <c r="CG13" s="16"/>
      <c r="CH13" s="14">
        <v>78599.98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5" customFormat="1" ht="11.25" x14ac:dyDescent="0.2">
      <c r="A14" s="14" t="s">
        <v>7</v>
      </c>
      <c r="B14" s="15"/>
      <c r="C14" s="15"/>
      <c r="D14" s="15"/>
      <c r="E14" s="15"/>
      <c r="F14" s="15"/>
      <c r="G14" s="15"/>
      <c r="H14" s="16"/>
      <c r="I14" s="10"/>
      <c r="J14" s="26" t="s">
        <v>86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4" t="s">
        <v>77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CH15+CH16+CH17+CH18</f>
        <v>89606.36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4" t="s">
        <v>8</v>
      </c>
      <c r="B15" s="15"/>
      <c r="C15" s="15"/>
      <c r="D15" s="15"/>
      <c r="E15" s="15"/>
      <c r="F15" s="15"/>
      <c r="G15" s="15"/>
      <c r="H15" s="16"/>
      <c r="I15" s="10"/>
      <c r="J15" s="17" t="s">
        <v>78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4" t="s">
        <v>77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49257.65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4" t="s">
        <v>9</v>
      </c>
      <c r="B16" s="15"/>
      <c r="C16" s="15"/>
      <c r="D16" s="15"/>
      <c r="E16" s="15"/>
      <c r="F16" s="15"/>
      <c r="G16" s="15"/>
      <c r="H16" s="16"/>
      <c r="I16" s="10"/>
      <c r="J16" s="17" t="s">
        <v>87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8"/>
      <c r="BX16" s="14" t="s">
        <v>77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3922.94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19" s="5" customFormat="1" ht="11.25" x14ac:dyDescent="0.2">
      <c r="A17" s="14" t="s">
        <v>10</v>
      </c>
      <c r="B17" s="15"/>
      <c r="C17" s="15"/>
      <c r="D17" s="15"/>
      <c r="E17" s="15"/>
      <c r="F17" s="15"/>
      <c r="G17" s="15"/>
      <c r="H17" s="16"/>
      <c r="I17" s="10"/>
      <c r="J17" s="17" t="s">
        <v>88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8"/>
      <c r="BX17" s="14" t="s">
        <v>77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v>30477.4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19" s="5" customFormat="1" ht="11.25" x14ac:dyDescent="0.2">
      <c r="A18" s="14" t="s">
        <v>11</v>
      </c>
      <c r="B18" s="15"/>
      <c r="C18" s="15"/>
      <c r="D18" s="15"/>
      <c r="E18" s="15"/>
      <c r="F18" s="15"/>
      <c r="G18" s="15"/>
      <c r="H18" s="16"/>
      <c r="I18" s="10"/>
      <c r="J18" s="17" t="s">
        <v>30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77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5948.37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19" s="5" customFormat="1" ht="11.25" x14ac:dyDescent="0.2">
      <c r="A19" s="19" t="s">
        <v>12</v>
      </c>
      <c r="B19" s="20"/>
      <c r="C19" s="20"/>
      <c r="D19" s="20"/>
      <c r="E19" s="20"/>
      <c r="F19" s="20"/>
      <c r="G19" s="20"/>
      <c r="H19" s="21"/>
      <c r="I19" s="8"/>
      <c r="J19" s="26" t="s">
        <v>89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4" t="s">
        <v>77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91822.91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19" s="5" customFormat="1" ht="11.25" x14ac:dyDescent="0.2">
      <c r="A20" s="19" t="s">
        <v>13</v>
      </c>
      <c r="B20" s="20"/>
      <c r="C20" s="20"/>
      <c r="D20" s="20"/>
      <c r="E20" s="20"/>
      <c r="F20" s="20"/>
      <c r="G20" s="20"/>
      <c r="H20" s="21"/>
      <c r="I20" s="8"/>
      <c r="J20" s="26" t="s">
        <v>125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4" t="s">
        <v>77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23">
        <f>CH21+CH26+CH29+CH34+CH44+CH45</f>
        <v>221009.03999999998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19" s="5" customFormat="1" ht="11.25" x14ac:dyDescent="0.2">
      <c r="A21" s="19" t="s">
        <v>14</v>
      </c>
      <c r="B21" s="20"/>
      <c r="C21" s="20"/>
      <c r="D21" s="20"/>
      <c r="E21" s="20"/>
      <c r="F21" s="20"/>
      <c r="G21" s="20"/>
      <c r="H21" s="21"/>
      <c r="I21" s="8"/>
      <c r="J21" s="26" t="s">
        <v>90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4" t="s">
        <v>77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f>CH22+CH23+CH24+CH25</f>
        <v>131290.43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19" s="5" customFormat="1" ht="11.25" x14ac:dyDescent="0.2">
      <c r="A22" s="14" t="s">
        <v>15</v>
      </c>
      <c r="B22" s="15"/>
      <c r="C22" s="15"/>
      <c r="D22" s="15"/>
      <c r="E22" s="15"/>
      <c r="F22" s="15"/>
      <c r="G22" s="15"/>
      <c r="H22" s="16"/>
      <c r="I22" s="10"/>
      <c r="J22" s="17" t="s">
        <v>91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8"/>
      <c r="BX22" s="14" t="s">
        <v>77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2856.66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19" s="5" customFormat="1" ht="11.25" x14ac:dyDescent="0.2">
      <c r="A23" s="14" t="s">
        <v>17</v>
      </c>
      <c r="B23" s="15"/>
      <c r="C23" s="15"/>
      <c r="D23" s="15"/>
      <c r="E23" s="15"/>
      <c r="F23" s="15"/>
      <c r="G23" s="15"/>
      <c r="H23" s="16"/>
      <c r="I23" s="10"/>
      <c r="J23" s="17" t="s">
        <v>92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8"/>
      <c r="BX23" s="14" t="s">
        <v>77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f>97715.03+25000</f>
        <v>122715.03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19" s="5" customFormat="1" ht="22.5" customHeight="1" x14ac:dyDescent="0.2">
      <c r="A24" s="14" t="s">
        <v>19</v>
      </c>
      <c r="B24" s="15"/>
      <c r="C24" s="15"/>
      <c r="D24" s="15"/>
      <c r="E24" s="15"/>
      <c r="F24" s="15"/>
      <c r="G24" s="15"/>
      <c r="H24" s="16"/>
      <c r="I24" s="10"/>
      <c r="J24" s="17" t="s">
        <v>126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8"/>
      <c r="BX24" s="14" t="s">
        <v>77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v>4499.1400000000003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19" s="5" customFormat="1" ht="11.25" x14ac:dyDescent="0.2">
      <c r="A25" s="14" t="s">
        <v>21</v>
      </c>
      <c r="B25" s="15"/>
      <c r="C25" s="15"/>
      <c r="D25" s="15"/>
      <c r="E25" s="15"/>
      <c r="F25" s="15"/>
      <c r="G25" s="15"/>
      <c r="H25" s="16"/>
      <c r="I25" s="10"/>
      <c r="J25" s="17" t="s">
        <v>93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77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1219.5999999999999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19" s="5" customFormat="1" ht="11.25" x14ac:dyDescent="0.2">
      <c r="A26" s="19" t="s">
        <v>23</v>
      </c>
      <c r="B26" s="20"/>
      <c r="C26" s="20"/>
      <c r="D26" s="20"/>
      <c r="E26" s="20"/>
      <c r="F26" s="20"/>
      <c r="G26" s="20"/>
      <c r="H26" s="21"/>
      <c r="I26" s="8"/>
      <c r="J26" s="26" t="s">
        <v>66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4" t="s">
        <v>77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f>CH27+CH28</f>
        <v>520.5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19" s="5" customFormat="1" ht="22.5" customHeight="1" x14ac:dyDescent="0.2">
      <c r="A27" s="14" t="s">
        <v>24</v>
      </c>
      <c r="B27" s="15"/>
      <c r="C27" s="15"/>
      <c r="D27" s="15"/>
      <c r="E27" s="15"/>
      <c r="F27" s="15"/>
      <c r="G27" s="15"/>
      <c r="H27" s="16"/>
      <c r="I27" s="10"/>
      <c r="J27" s="17" t="s">
        <v>67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77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98.58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19" s="5" customFormat="1" ht="11.25" x14ac:dyDescent="0.2">
      <c r="A28" s="14" t="s">
        <v>25</v>
      </c>
      <c r="B28" s="15"/>
      <c r="C28" s="15"/>
      <c r="D28" s="15"/>
      <c r="E28" s="15"/>
      <c r="F28" s="15"/>
      <c r="G28" s="15"/>
      <c r="H28" s="16"/>
      <c r="I28" s="10"/>
      <c r="J28" s="17" t="s">
        <v>94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77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421.92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19" s="5" customFormat="1" ht="11.25" x14ac:dyDescent="0.2">
      <c r="A29" s="19" t="s">
        <v>26</v>
      </c>
      <c r="B29" s="20"/>
      <c r="C29" s="20"/>
      <c r="D29" s="20"/>
      <c r="E29" s="20"/>
      <c r="F29" s="20"/>
      <c r="G29" s="20"/>
      <c r="H29" s="21"/>
      <c r="I29" s="8"/>
      <c r="J29" s="26" t="s">
        <v>95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4" t="s">
        <v>77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CH30+CH31+CH32+CH33</f>
        <v>3446.69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19" s="5" customFormat="1" ht="11.25" customHeight="1" x14ac:dyDescent="0.2">
      <c r="A30" s="14" t="s">
        <v>27</v>
      </c>
      <c r="B30" s="15"/>
      <c r="C30" s="15"/>
      <c r="D30" s="15"/>
      <c r="E30" s="15"/>
      <c r="F30" s="15"/>
      <c r="G30" s="15"/>
      <c r="H30" s="16"/>
      <c r="I30" s="10"/>
      <c r="J30" s="17" t="s">
        <v>38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77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2058.4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19" s="5" customFormat="1" ht="11.25" x14ac:dyDescent="0.2">
      <c r="A31" s="14" t="s">
        <v>28</v>
      </c>
      <c r="B31" s="15"/>
      <c r="C31" s="15"/>
      <c r="D31" s="15"/>
      <c r="E31" s="15"/>
      <c r="F31" s="15"/>
      <c r="G31" s="15"/>
      <c r="H31" s="16"/>
      <c r="I31" s="10"/>
      <c r="J31" s="17" t="s">
        <v>39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77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599.05999999999995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O31" s="12"/>
    </row>
    <row r="32" spans="1:119" s="5" customFormat="1" ht="11.25" x14ac:dyDescent="0.2">
      <c r="A32" s="14" t="s">
        <v>29</v>
      </c>
      <c r="B32" s="15"/>
      <c r="C32" s="15"/>
      <c r="D32" s="15"/>
      <c r="E32" s="15"/>
      <c r="F32" s="15"/>
      <c r="G32" s="15"/>
      <c r="H32" s="16"/>
      <c r="I32" s="10"/>
      <c r="J32" s="17" t="s">
        <v>96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14" t="s">
        <v>77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v>605.66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  <c r="DM32" s="12"/>
      <c r="DO32" s="12"/>
    </row>
    <row r="33" spans="1:119" s="5" customFormat="1" ht="11.25" x14ac:dyDescent="0.2">
      <c r="A33" s="14" t="s">
        <v>109</v>
      </c>
      <c r="B33" s="15"/>
      <c r="C33" s="15"/>
      <c r="D33" s="15"/>
      <c r="E33" s="15"/>
      <c r="F33" s="15"/>
      <c r="G33" s="15"/>
      <c r="H33" s="16"/>
      <c r="I33" s="10"/>
      <c r="J33" s="17" t="s">
        <v>97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77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183.57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  <c r="DO33" s="12"/>
    </row>
    <row r="34" spans="1:119" s="5" customFormat="1" ht="11.25" x14ac:dyDescent="0.2">
      <c r="A34" s="19" t="s">
        <v>40</v>
      </c>
      <c r="B34" s="20"/>
      <c r="C34" s="20"/>
      <c r="D34" s="20"/>
      <c r="E34" s="20"/>
      <c r="F34" s="20"/>
      <c r="G34" s="20"/>
      <c r="H34" s="21"/>
      <c r="I34" s="8"/>
      <c r="J34" s="26" t="s">
        <v>79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4" t="s">
        <v>77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23">
        <f>CH35+CH36+CH37+CH38+CH39</f>
        <v>75835.829999999987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19" s="5" customFormat="1" ht="11.25" customHeight="1" x14ac:dyDescent="0.2">
      <c r="A35" s="14" t="s">
        <v>110</v>
      </c>
      <c r="B35" s="15"/>
      <c r="C35" s="15"/>
      <c r="D35" s="15"/>
      <c r="E35" s="15"/>
      <c r="F35" s="15"/>
      <c r="G35" s="15"/>
      <c r="H35" s="16"/>
      <c r="I35" s="10"/>
      <c r="J35" s="17" t="s">
        <v>16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77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23">
        <v>2841.56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19" s="5" customFormat="1" ht="11.25" x14ac:dyDescent="0.2">
      <c r="A36" s="14" t="s">
        <v>111</v>
      </c>
      <c r="B36" s="15"/>
      <c r="C36" s="15"/>
      <c r="D36" s="15"/>
      <c r="E36" s="15"/>
      <c r="F36" s="15"/>
      <c r="G36" s="15"/>
      <c r="H36" s="16"/>
      <c r="I36" s="10"/>
      <c r="J36" s="17" t="s">
        <v>18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77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23">
        <v>2439.5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19" s="5" customFormat="1" ht="11.25" x14ac:dyDescent="0.2">
      <c r="A37" s="14" t="s">
        <v>112</v>
      </c>
      <c r="B37" s="15"/>
      <c r="C37" s="15"/>
      <c r="D37" s="15"/>
      <c r="E37" s="15"/>
      <c r="F37" s="15"/>
      <c r="G37" s="15"/>
      <c r="H37" s="16"/>
      <c r="I37" s="10"/>
      <c r="J37" s="17" t="s">
        <v>20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4" t="s">
        <v>77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23">
        <v>4819.99</v>
      </c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19" s="5" customFormat="1" ht="11.25" x14ac:dyDescent="0.2">
      <c r="A38" s="14" t="s">
        <v>113</v>
      </c>
      <c r="B38" s="15"/>
      <c r="C38" s="15"/>
      <c r="D38" s="15"/>
      <c r="E38" s="15"/>
      <c r="F38" s="15"/>
      <c r="G38" s="15"/>
      <c r="H38" s="16"/>
      <c r="I38" s="10"/>
      <c r="J38" s="17" t="s">
        <v>22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77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674.27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19" s="5" customFormat="1" ht="11.25" customHeight="1" x14ac:dyDescent="0.2">
      <c r="A39" s="14" t="s">
        <v>114</v>
      </c>
      <c r="B39" s="15"/>
      <c r="C39" s="15"/>
      <c r="D39" s="15"/>
      <c r="E39" s="15"/>
      <c r="F39" s="15"/>
      <c r="G39" s="15"/>
      <c r="H39" s="16"/>
      <c r="I39" s="10"/>
      <c r="J39" s="17" t="s">
        <v>98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77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f>CH40+CH41+CH42+CH43</f>
        <v>65060.509999999995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19" s="5" customFormat="1" ht="11.25" customHeight="1" x14ac:dyDescent="0.2">
      <c r="A40" s="14" t="s">
        <v>115</v>
      </c>
      <c r="B40" s="15"/>
      <c r="C40" s="15"/>
      <c r="D40" s="15"/>
      <c r="E40" s="15"/>
      <c r="F40" s="15"/>
      <c r="G40" s="15"/>
      <c r="H40" s="16"/>
      <c r="I40" s="10"/>
      <c r="J40" s="17" t="s">
        <v>99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77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0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19" s="5" customFormat="1" ht="22.5" customHeight="1" x14ac:dyDescent="0.2">
      <c r="A41" s="14" t="s">
        <v>116</v>
      </c>
      <c r="B41" s="15"/>
      <c r="C41" s="15"/>
      <c r="D41" s="15"/>
      <c r="E41" s="15"/>
      <c r="F41" s="15"/>
      <c r="G41" s="15"/>
      <c r="H41" s="16"/>
      <c r="I41" s="10"/>
      <c r="J41" s="17" t="s">
        <v>100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77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7946.69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19" s="5" customFormat="1" ht="11.25" customHeight="1" x14ac:dyDescent="0.2">
      <c r="A42" s="14" t="s">
        <v>117</v>
      </c>
      <c r="B42" s="15"/>
      <c r="C42" s="15"/>
      <c r="D42" s="15"/>
      <c r="E42" s="15"/>
      <c r="F42" s="15"/>
      <c r="G42" s="15"/>
      <c r="H42" s="16"/>
      <c r="I42" s="10"/>
      <c r="J42" s="17" t="s">
        <v>101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77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v>6603.72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19" s="5" customFormat="1" ht="11.25" customHeight="1" x14ac:dyDescent="0.2">
      <c r="A43" s="14" t="s">
        <v>118</v>
      </c>
      <c r="B43" s="15"/>
      <c r="C43" s="15"/>
      <c r="D43" s="15"/>
      <c r="E43" s="15"/>
      <c r="F43" s="15"/>
      <c r="G43" s="15"/>
      <c r="H43" s="16"/>
      <c r="I43" s="10"/>
      <c r="J43" s="17" t="s">
        <v>30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77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50510.1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19" s="5" customFormat="1" ht="11.25" customHeight="1" x14ac:dyDescent="0.2">
      <c r="A44" s="19" t="s">
        <v>41</v>
      </c>
      <c r="B44" s="20"/>
      <c r="C44" s="20"/>
      <c r="D44" s="20"/>
      <c r="E44" s="20"/>
      <c r="F44" s="20"/>
      <c r="G44" s="20"/>
      <c r="H44" s="21"/>
      <c r="I44" s="8"/>
      <c r="J44" s="26" t="s">
        <v>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4" t="s">
        <v>77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23">
        <v>2906.26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</row>
    <row r="45" spans="1:119" s="5" customFormat="1" ht="11.25" customHeight="1" x14ac:dyDescent="0.2">
      <c r="A45" s="19" t="s">
        <v>42</v>
      </c>
      <c r="B45" s="20"/>
      <c r="C45" s="20"/>
      <c r="D45" s="20"/>
      <c r="E45" s="20"/>
      <c r="F45" s="20"/>
      <c r="G45" s="20"/>
      <c r="H45" s="21"/>
      <c r="I45" s="8"/>
      <c r="J45" s="26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4" t="s">
        <v>77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23">
        <f>CH46+CH47+CH48+CH49+CH50+CH51</f>
        <v>7009.33</v>
      </c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19" s="5" customFormat="1" ht="11.25" customHeight="1" x14ac:dyDescent="0.2">
      <c r="A46" s="14" t="s">
        <v>43</v>
      </c>
      <c r="B46" s="15"/>
      <c r="C46" s="15"/>
      <c r="D46" s="15"/>
      <c r="E46" s="15"/>
      <c r="F46" s="15"/>
      <c r="G46" s="15"/>
      <c r="H46" s="16"/>
      <c r="I46" s="10"/>
      <c r="J46" s="17" t="s">
        <v>33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77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23">
        <v>988.45</v>
      </c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</row>
    <row r="47" spans="1:119" s="5" customFormat="1" ht="11.25" customHeight="1" x14ac:dyDescent="0.2">
      <c r="A47" s="14" t="s">
        <v>44</v>
      </c>
      <c r="B47" s="15"/>
      <c r="C47" s="15"/>
      <c r="D47" s="15"/>
      <c r="E47" s="15"/>
      <c r="F47" s="15"/>
      <c r="G47" s="15"/>
      <c r="H47" s="16"/>
      <c r="I47" s="10"/>
      <c r="J47" s="17" t="s">
        <v>34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8"/>
      <c r="BX47" s="14" t="s">
        <v>77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3201.71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19" s="5" customFormat="1" ht="11.25" customHeight="1" x14ac:dyDescent="0.2">
      <c r="A48" s="14" t="s">
        <v>45</v>
      </c>
      <c r="B48" s="15"/>
      <c r="C48" s="15"/>
      <c r="D48" s="15"/>
      <c r="E48" s="15"/>
      <c r="F48" s="15"/>
      <c r="G48" s="15"/>
      <c r="H48" s="16"/>
      <c r="I48" s="10"/>
      <c r="J48" s="17" t="s">
        <v>102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8"/>
      <c r="BX48" s="14" t="s">
        <v>77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v>1198.99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4" t="s">
        <v>46</v>
      </c>
      <c r="B49" s="15"/>
      <c r="C49" s="15"/>
      <c r="D49" s="15"/>
      <c r="E49" s="15"/>
      <c r="F49" s="15"/>
      <c r="G49" s="15"/>
      <c r="H49" s="16"/>
      <c r="I49" s="10"/>
      <c r="J49" s="17" t="s">
        <v>103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77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0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4" t="s">
        <v>119</v>
      </c>
      <c r="B50" s="15"/>
      <c r="C50" s="15"/>
      <c r="D50" s="15"/>
      <c r="E50" s="15"/>
      <c r="F50" s="15"/>
      <c r="G50" s="15"/>
      <c r="H50" s="16"/>
      <c r="I50" s="10"/>
      <c r="J50" s="17" t="s">
        <v>104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77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0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4" t="s">
        <v>120</v>
      </c>
      <c r="B51" s="15"/>
      <c r="C51" s="15"/>
      <c r="D51" s="15"/>
      <c r="E51" s="15"/>
      <c r="F51" s="15"/>
      <c r="G51" s="15"/>
      <c r="H51" s="16"/>
      <c r="I51" s="10"/>
      <c r="J51" s="17" t="s">
        <v>30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77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1620.18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9">
        <v>2</v>
      </c>
      <c r="B52" s="20"/>
      <c r="C52" s="20"/>
      <c r="D52" s="20"/>
      <c r="E52" s="20"/>
      <c r="F52" s="20"/>
      <c r="G52" s="20"/>
      <c r="H52" s="21"/>
      <c r="I52" s="8"/>
      <c r="J52" s="26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4" t="s">
        <v>77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234.89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9">
        <v>3</v>
      </c>
      <c r="B53" s="20"/>
      <c r="C53" s="20"/>
      <c r="D53" s="20"/>
      <c r="E53" s="20"/>
      <c r="F53" s="20"/>
      <c r="G53" s="20"/>
      <c r="H53" s="21"/>
      <c r="I53" s="8"/>
      <c r="J53" s="26" t="s">
        <v>80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4" t="s">
        <v>77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f>CH54+CH55+CH56+CH57+CH58</f>
        <v>8898.08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4" t="s">
        <v>47</v>
      </c>
      <c r="B54" s="15"/>
      <c r="C54" s="15"/>
      <c r="D54" s="15"/>
      <c r="E54" s="15"/>
      <c r="F54" s="15"/>
      <c r="G54" s="15"/>
      <c r="H54" s="16"/>
      <c r="I54" s="10"/>
      <c r="J54" s="17" t="s">
        <v>36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77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1443.88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14" t="s">
        <v>48</v>
      </c>
      <c r="B55" s="15"/>
      <c r="C55" s="15"/>
      <c r="D55" s="15"/>
      <c r="E55" s="15"/>
      <c r="F55" s="15"/>
      <c r="G55" s="15"/>
      <c r="H55" s="16"/>
      <c r="I55" s="10"/>
      <c r="J55" s="17" t="s">
        <v>105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8"/>
      <c r="BX55" s="14" t="s">
        <v>77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1574.15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x14ac:dyDescent="0.2">
      <c r="A56" s="14" t="s">
        <v>49</v>
      </c>
      <c r="B56" s="15"/>
      <c r="C56" s="15"/>
      <c r="D56" s="15"/>
      <c r="E56" s="15"/>
      <c r="F56" s="15"/>
      <c r="G56" s="15"/>
      <c r="H56" s="16"/>
      <c r="I56" s="10"/>
      <c r="J56" s="17" t="s">
        <v>37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8"/>
      <c r="BX56" s="14" t="s">
        <v>77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v>3028.18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x14ac:dyDescent="0.2">
      <c r="A57" s="14" t="s">
        <v>50</v>
      </c>
      <c r="B57" s="15"/>
      <c r="C57" s="15"/>
      <c r="D57" s="15"/>
      <c r="E57" s="15"/>
      <c r="F57" s="15"/>
      <c r="G57" s="15"/>
      <c r="H57" s="16"/>
      <c r="I57" s="10"/>
      <c r="J57" s="17" t="s">
        <v>106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77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x14ac:dyDescent="0.2">
      <c r="A58" s="14" t="s">
        <v>121</v>
      </c>
      <c r="B58" s="15"/>
      <c r="C58" s="15"/>
      <c r="D58" s="15"/>
      <c r="E58" s="15"/>
      <c r="F58" s="15"/>
      <c r="G58" s="15"/>
      <c r="H58" s="16"/>
      <c r="I58" s="10"/>
      <c r="J58" s="17" t="s">
        <v>51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77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2851.87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9">
        <v>4</v>
      </c>
      <c r="B59" s="20"/>
      <c r="C59" s="20"/>
      <c r="D59" s="20"/>
      <c r="E59" s="20"/>
      <c r="F59" s="20"/>
      <c r="G59" s="20"/>
      <c r="H59" s="21"/>
      <c r="I59" s="8"/>
      <c r="J59" s="26" t="s">
        <v>68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4" t="s">
        <v>77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9" t="s">
        <v>53</v>
      </c>
      <c r="B60" s="20"/>
      <c r="C60" s="20"/>
      <c r="D60" s="20"/>
      <c r="E60" s="20"/>
      <c r="F60" s="20"/>
      <c r="G60" s="20"/>
      <c r="H60" s="21"/>
      <c r="I60" s="8"/>
      <c r="J60" s="26" t="s">
        <v>52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4" t="s">
        <v>77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4" t="s">
        <v>69</v>
      </c>
      <c r="B61" s="15"/>
      <c r="C61" s="15"/>
      <c r="D61" s="15"/>
      <c r="E61" s="15"/>
      <c r="F61" s="15"/>
      <c r="G61" s="15"/>
      <c r="H61" s="16"/>
      <c r="I61" s="10"/>
      <c r="J61" s="17" t="s">
        <v>54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77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14" t="s">
        <v>70</v>
      </c>
      <c r="B62" s="15"/>
      <c r="C62" s="15"/>
      <c r="D62" s="15"/>
      <c r="E62" s="15"/>
      <c r="F62" s="15"/>
      <c r="G62" s="15"/>
      <c r="H62" s="16"/>
      <c r="I62" s="10"/>
      <c r="J62" s="17" t="s">
        <v>55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8"/>
      <c r="BX62" s="14" t="s">
        <v>77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14" t="s">
        <v>122</v>
      </c>
      <c r="B63" s="15"/>
      <c r="C63" s="15"/>
      <c r="D63" s="15"/>
      <c r="E63" s="15"/>
      <c r="F63" s="15"/>
      <c r="G63" s="15"/>
      <c r="H63" s="16"/>
      <c r="I63" s="10"/>
      <c r="J63" s="17" t="s">
        <v>56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8"/>
      <c r="BX63" s="14" t="s">
        <v>77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22.5" customHeight="1" x14ac:dyDescent="0.2">
      <c r="A64" s="14" t="s">
        <v>123</v>
      </c>
      <c r="B64" s="15"/>
      <c r="C64" s="15"/>
      <c r="D64" s="15"/>
      <c r="E64" s="15"/>
      <c r="F64" s="15"/>
      <c r="G64" s="15"/>
      <c r="H64" s="16"/>
      <c r="I64" s="10"/>
      <c r="J64" s="17" t="s">
        <v>107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77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6" s="5" customFormat="1" ht="11.25" x14ac:dyDescent="0.2">
      <c r="A65" s="19" t="s">
        <v>81</v>
      </c>
      <c r="B65" s="20"/>
      <c r="C65" s="20"/>
      <c r="D65" s="20"/>
      <c r="E65" s="20"/>
      <c r="F65" s="20"/>
      <c r="G65" s="20"/>
      <c r="H65" s="21"/>
      <c r="I65" s="8"/>
      <c r="J65" s="26" t="s">
        <v>57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4" t="s">
        <v>77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f>CH56/0.8*0.2</f>
        <v>757.04499999999996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6" s="5" customFormat="1" ht="11.25" x14ac:dyDescent="0.2">
      <c r="A66" s="19">
        <v>5</v>
      </c>
      <c r="B66" s="20"/>
      <c r="C66" s="20"/>
      <c r="D66" s="20"/>
      <c r="E66" s="20"/>
      <c r="F66" s="20"/>
      <c r="G66" s="20"/>
      <c r="H66" s="21"/>
      <c r="I66" s="8"/>
      <c r="J66" s="26" t="s">
        <v>58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4" t="s">
        <v>77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28">
        <f>CH11-CH52+CH53+CH65</f>
        <v>752442.52500000002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  <c r="DB66" s="13"/>
    </row>
    <row r="67" spans="1:106" s="5" customFormat="1" ht="11.25" x14ac:dyDescent="0.2">
      <c r="A67" s="19" t="s">
        <v>59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1"/>
    </row>
    <row r="68" spans="1:106" s="5" customFormat="1" ht="11.25" customHeight="1" x14ac:dyDescent="0.2">
      <c r="A68" s="14">
        <v>1</v>
      </c>
      <c r="B68" s="15"/>
      <c r="C68" s="15"/>
      <c r="D68" s="15"/>
      <c r="E68" s="15"/>
      <c r="F68" s="15"/>
      <c r="G68" s="15"/>
      <c r="H68" s="16"/>
      <c r="I68" s="10"/>
      <c r="J68" s="17" t="s">
        <v>60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8"/>
      <c r="BX68" s="14" t="s">
        <v>71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478.4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6" s="5" customFormat="1" ht="11.25" x14ac:dyDescent="0.2">
      <c r="A69" s="14">
        <v>2</v>
      </c>
      <c r="B69" s="15"/>
      <c r="C69" s="15"/>
      <c r="D69" s="15"/>
      <c r="E69" s="15"/>
      <c r="F69" s="15"/>
      <c r="G69" s="15"/>
      <c r="H69" s="16"/>
      <c r="I69" s="10"/>
      <c r="J69" s="17" t="s">
        <v>61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8"/>
      <c r="BX69" s="14" t="s">
        <v>62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v>5233.63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6" s="5" customFormat="1" ht="11.25" x14ac:dyDescent="0.2">
      <c r="A70" s="14">
        <v>3</v>
      </c>
      <c r="B70" s="15"/>
      <c r="C70" s="15"/>
      <c r="D70" s="15"/>
      <c r="E70" s="15"/>
      <c r="F70" s="15"/>
      <c r="G70" s="15"/>
      <c r="H70" s="16"/>
      <c r="I70" s="10"/>
      <c r="J70" s="17" t="s">
        <v>108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8"/>
      <c r="BX70" s="14" t="s">
        <v>82</v>
      </c>
      <c r="BY70" s="15"/>
      <c r="BZ70" s="15"/>
      <c r="CA70" s="15"/>
      <c r="CB70" s="15"/>
      <c r="CC70" s="15"/>
      <c r="CD70" s="15"/>
      <c r="CE70" s="15"/>
      <c r="CF70" s="15"/>
      <c r="CG70" s="16"/>
      <c r="CH70" s="14">
        <v>258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6"/>
    </row>
    <row r="71" spans="1:106" s="5" customFormat="1" ht="11.25" x14ac:dyDescent="0.2">
      <c r="A71" s="14">
        <v>4</v>
      </c>
      <c r="B71" s="15"/>
      <c r="C71" s="15"/>
      <c r="D71" s="15"/>
      <c r="E71" s="15"/>
      <c r="F71" s="15"/>
      <c r="G71" s="15"/>
      <c r="H71" s="16"/>
      <c r="I71" s="10"/>
      <c r="J71" s="17" t="s">
        <v>83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63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0.27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</sheetData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0:H10"/>
    <mergeCell ref="I10:BW10"/>
    <mergeCell ref="BX10:CG10"/>
    <mergeCell ref="CH10:DA10"/>
    <mergeCell ref="J11:BW11"/>
    <mergeCell ref="A11:H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BX11:CG11"/>
    <mergeCell ref="CH11:DA11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Anika</cp:lastModifiedBy>
  <cp:lastPrinted>2019-04-02T12:17:04Z</cp:lastPrinted>
  <dcterms:created xsi:type="dcterms:W3CDTF">2018-10-15T12:06:40Z</dcterms:created>
  <dcterms:modified xsi:type="dcterms:W3CDTF">2022-12-09T13:33:01Z</dcterms:modified>
</cp:coreProperties>
</file>