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9540" windowHeight="9000" activeTab="0"/>
  </bookViews>
  <sheets>
    <sheet name="2013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<sst xmlns="http://schemas.openxmlformats.org/spreadsheetml/2006/main" count="91" uniqueCount="71">
  <si>
    <t>Приложение 4б</t>
  </si>
  <si>
    <t>к приказу ФСТ России</t>
  </si>
  <si>
    <t>от "31" января 2011 г. № 36-э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</si>
  <si>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</si>
  <si>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</si>
  <si>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</si>
  <si>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</si>
  <si>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</si>
  <si>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</si>
  <si>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</si>
  <si>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</si>
  <si>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</si>
  <si>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</si>
  <si>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</si>
  <si>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</si>
  <si>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</si>
  <si>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</si>
  <si>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</si>
  <si>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(основные стройки):</t>
  </si>
  <si>
    <t>3</t>
  </si>
  <si>
    <t>новые объекты в том числе:</t>
  </si>
  <si>
    <t>3.1.</t>
  </si>
  <si>
    <t>63-110</t>
  </si>
  <si>
    <t>3.2.</t>
  </si>
  <si>
    <t>3.3.</t>
  </si>
  <si>
    <t>110-160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</si>
  <si>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</si>
  <si>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</si>
  <si>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</si>
  <si>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</si>
  <si>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</si>
  <si>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</si>
  <si>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</si>
  <si>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</si>
  <si>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</si>
  <si>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</t>
  </si>
  <si>
    <t xml:space="preserve">реконструируемые (модернизируемые) объекты </t>
  </si>
  <si>
    <t>5</t>
  </si>
  <si>
    <t xml:space="preserve">Сведения о долгосрочных финансовых вложениях </t>
  </si>
  <si>
    <t>6</t>
  </si>
  <si>
    <t xml:space="preserve">Сведения о приобретении внеоборотных активов  </t>
  </si>
  <si>
    <t>3.13.</t>
  </si>
  <si>
    <t>3.14.</t>
  </si>
  <si>
    <t>Примечание: [1] - стоимостная оценка инвестиций приведена с НДС</t>
  </si>
  <si>
    <t>Информация об инвестиционных программах ООО "Газпром газораспределение Йошкар-Ола" на 2013 год</t>
  </si>
  <si>
    <t>Межпоселковый газопровод до д. Кульбаш Моркинского района</t>
  </si>
  <si>
    <t>Межпоселковый газопровод д.Елеево-д. д.Мари Ляжмарь - д.Русская Ляжмарь - д.Иштыра Параньгинского района</t>
  </si>
  <si>
    <t xml:space="preserve">Межпоселковый газопровод пос. Светлый - пос. Шап - дер. Студенка - пос. Сосновый бор </t>
  </si>
  <si>
    <t>Межпоселковый газопровод до д.Савкино Поле Медведевского района</t>
  </si>
  <si>
    <t>Межпоселковый газопровод д.Малая Орша - с.Упша Оршанского района</t>
  </si>
  <si>
    <t>Газопровод низкого давления по б-ру Чавайна от ул.Советская до ул.Воскресенская г.Йошкар-Ола</t>
  </si>
  <si>
    <t>Газопровод высокого давления и ГРПБ  по ул.Воинов Интернационалистов г.Йошкар-Ола</t>
  </si>
  <si>
    <t>Межпоселковый газопровод и ШРП д.Ярамор Волжского района</t>
  </si>
  <si>
    <t>Межпоселковый газопровод до д. Сидулино,д.Тегаево,д.Мятиково Горномарийского района</t>
  </si>
  <si>
    <t>Межпоселковый газопровод  до д.Малый Кожвож Звениговского района</t>
  </si>
  <si>
    <t>Межпоселковый газопровод до д.Малая Мушка Сернурнского района</t>
  </si>
  <si>
    <t>Межпоселковый газопровод д.Мустаево - д. Алдиярово Сернурского райорна</t>
  </si>
  <si>
    <t>3.15.</t>
  </si>
  <si>
    <t>3.16.</t>
  </si>
  <si>
    <t>3.17.</t>
  </si>
  <si>
    <t>3.18.</t>
  </si>
  <si>
    <t>-</t>
  </si>
  <si>
    <t>Стоимостная оценка инвестиций , тыс. руб.[1]</t>
  </si>
  <si>
    <t>Межпоселковый газопровод и ШРП д.Часовенная Волжского района[2]</t>
  </si>
  <si>
    <t>Межпоселковый газопровод до с.Покровское Горномарийского района[2]</t>
  </si>
  <si>
    <t>Межпоселковый газопровод  до д.Янькино, д.Пальтикино Горномарийского района[2]</t>
  </si>
  <si>
    <t>Межпоселковый газопровод до д.Старокрещено, Ошканер, Ноли Кукмарь, Нижний Ядыкбеляк Новоторъяльского района[2]</t>
  </si>
  <si>
    <t>Межпоселковый газопровод до д.Кукмарь Советского раойона[2]</t>
  </si>
  <si>
    <t>Межпоселковый газопровод  д.Очаково - д.Бизюргуб Волжского района[2]</t>
  </si>
  <si>
    <t xml:space="preserve">[2] - объекты, переходящие на 2014 год, по которым стоимостная оценка в целом по объектам, протяженность, диаметр трубопроводов и количество газорегуляторных пунктов будут определены после </t>
  </si>
  <si>
    <t xml:space="preserve">         проведения проектно-изыскательских работ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</si>
</sst>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Arial Narrow"/>
      <family val="2"/>
    </font>
    <font>
      <sz val="13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/>
      <right/>
      <top style="hair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hair"/>
    </border>
    <border>
      <left style="thin"/>
      <right/>
      <top/>
      <bottom style="hair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20" borderId="0">
      <alignment horizontal="left" vertical="center"/>
      <protection/>
    </xf>
    <xf numFmtId="49" fontId="10" fillId="21" borderId="1">
      <alignment horizontal="left" vertical="top" wrapText="1"/>
      <protection/>
    </xf>
    <xf numFmtId="0" fontId="10" fillId="22" borderId="0">
      <alignment horizontal="left" vertical="center"/>
      <protection/>
    </xf>
    <xf numFmtId="0" fontId="9" fillId="23" borderId="0">
      <alignment horizontal="left" vertical="center"/>
      <protection/>
    </xf>
    <xf numFmtId="0" fontId="11" fillId="24" borderId="0">
      <alignment horizontal="center" vertical="center"/>
      <protection/>
    </xf>
    <xf numFmtId="0" fontId="12" fillId="0" borderId="0">
      <alignment horizontal="center" vertic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2" applyNumberFormat="0" applyAlignment="0" applyProtection="0"/>
    <xf numFmtId="0" fontId="33" fillId="32" borderId="3" applyNumberFormat="0" applyAlignment="0" applyProtection="0"/>
    <xf numFmtId="0" fontId="34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40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42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6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7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5" xfId="61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0" fontId="7" fillId="38" borderId="16" xfId="0" applyFont="1" applyFill="1" applyBorder="1" applyAlignment="1">
      <alignment/>
    </xf>
    <xf numFmtId="0" fontId="7" fillId="38" borderId="17" xfId="0" applyFont="1" applyFill="1" applyBorder="1" applyAlignment="1">
      <alignment/>
    </xf>
    <xf numFmtId="0" fontId="7" fillId="38" borderId="14" xfId="0" applyFont="1" applyFill="1" applyBorder="1" applyAlignment="1">
      <alignment/>
    </xf>
    <xf numFmtId="49" fontId="2" fillId="0" borderId="18" xfId="61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/>
    </xf>
    <xf numFmtId="0" fontId="7" fillId="38" borderId="21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3" xfId="0" applyFont="1" applyBorder="1" applyAlignment="1">
      <alignment/>
    </xf>
    <xf numFmtId="49" fontId="2" fillId="39" borderId="18" xfId="61" applyNumberFormat="1" applyFont="1" applyFill="1" applyBorder="1" applyAlignment="1" applyProtection="1">
      <alignment horizontal="center" vertical="center" wrapText="1"/>
      <protection/>
    </xf>
    <xf numFmtId="0" fontId="2" fillId="39" borderId="24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164" fontId="2" fillId="39" borderId="25" xfId="0" applyNumberFormat="1" applyFont="1" applyFill="1" applyBorder="1" applyAlignment="1">
      <alignment horizontal="center"/>
    </xf>
    <xf numFmtId="164" fontId="2" fillId="39" borderId="18" xfId="0" applyNumberFormat="1" applyFont="1" applyFill="1" applyBorder="1" applyAlignment="1">
      <alignment horizontal="center"/>
    </xf>
    <xf numFmtId="165" fontId="2" fillId="39" borderId="25" xfId="0" applyNumberFormat="1" applyFont="1" applyFill="1" applyBorder="1" applyAlignment="1">
      <alignment horizontal="center"/>
    </xf>
    <xf numFmtId="0" fontId="2" fillId="39" borderId="26" xfId="0" applyFont="1" applyFill="1" applyBorder="1" applyAlignment="1">
      <alignment horizontal="left" wrapText="1"/>
    </xf>
    <xf numFmtId="49" fontId="2" fillId="39" borderId="26" xfId="61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/>
    </xf>
    <xf numFmtId="49" fontId="2" fillId="0" borderId="20" xfId="61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/>
    </xf>
    <xf numFmtId="0" fontId="7" fillId="38" borderId="29" xfId="0" applyFont="1" applyFill="1" applyBorder="1" applyAlignment="1">
      <alignment horizontal="center"/>
    </xf>
    <xf numFmtId="0" fontId="7" fillId="38" borderId="20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7" fillId="38" borderId="28" xfId="0" applyFont="1" applyFill="1" applyBorder="1" applyAlignment="1">
      <alignment horizontal="center"/>
    </xf>
    <xf numFmtId="0" fontId="7" fillId="38" borderId="30" xfId="0" applyFont="1" applyFill="1" applyBorder="1" applyAlignment="1">
      <alignment horizontal="center"/>
    </xf>
    <xf numFmtId="0" fontId="7" fillId="38" borderId="31" xfId="0" applyFont="1" applyFill="1" applyBorder="1" applyAlignment="1">
      <alignment horizontal="center"/>
    </xf>
    <xf numFmtId="0" fontId="7" fillId="38" borderId="3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9" borderId="20" xfId="0" applyFont="1" applyFill="1" applyBorder="1" applyAlignment="1">
      <alignment horizontal="center"/>
    </xf>
    <xf numFmtId="49" fontId="2" fillId="39" borderId="20" xfId="61" applyNumberFormat="1" applyFont="1" applyFill="1" applyBorder="1" applyAlignment="1" applyProtection="1">
      <alignment horizontal="center" vertical="center" wrapText="1"/>
      <protection/>
    </xf>
    <xf numFmtId="0" fontId="2" fillId="39" borderId="29" xfId="0" applyFont="1" applyFill="1" applyBorder="1" applyAlignment="1">
      <alignment horizontal="center"/>
    </xf>
    <xf numFmtId="165" fontId="2" fillId="39" borderId="27" xfId="0" applyNumberFormat="1" applyFont="1" applyFill="1" applyBorder="1" applyAlignment="1">
      <alignment horizontal="center"/>
    </xf>
    <xf numFmtId="165" fontId="2" fillId="39" borderId="33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1" xfId="0" applyFont="1" applyBorder="1" applyAlignment="1">
      <alignment horizontal="left" indent="1"/>
    </xf>
    <xf numFmtId="49" fontId="2" fillId="0" borderId="31" xfId="61" applyNumberFormat="1" applyFont="1" applyFill="1" applyBorder="1" applyAlignment="1" applyProtection="1">
      <alignment horizontal="center" vertical="center" wrapText="1"/>
      <protection/>
    </xf>
    <xf numFmtId="164" fontId="2" fillId="39" borderId="26" xfId="0" applyNumberFormat="1" applyFont="1" applyFill="1" applyBorder="1" applyAlignment="1">
      <alignment horizontal="center"/>
    </xf>
    <xf numFmtId="0" fontId="2" fillId="39" borderId="26" xfId="0" applyFont="1" applyFill="1" applyBorder="1" applyAlignment="1">
      <alignment horizontal="center"/>
    </xf>
    <xf numFmtId="164" fontId="2" fillId="39" borderId="33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5" fontId="2" fillId="0" borderId="17" xfId="0" applyNumberFormat="1" applyFont="1" applyBorder="1" applyAlignment="1">
      <alignment horizontal="center"/>
    </xf>
    <xf numFmtId="0" fontId="2" fillId="39" borderId="34" xfId="0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164" fontId="2" fillId="0" borderId="31" xfId="0" applyNumberFormat="1" applyFont="1" applyBorder="1" applyAlignment="1">
      <alignment horizontal="center" vertical="center"/>
    </xf>
    <xf numFmtId="0" fontId="7" fillId="38" borderId="35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2" fillId="39" borderId="28" xfId="0" applyFont="1" applyFill="1" applyBorder="1" applyAlignment="1">
      <alignment horizontal="left" wrapText="1"/>
    </xf>
    <xf numFmtId="164" fontId="2" fillId="39" borderId="27" xfId="0" applyNumberFormat="1" applyFont="1" applyFill="1" applyBorder="1" applyAlignment="1">
      <alignment horizontal="center"/>
    </xf>
    <xf numFmtId="164" fontId="2" fillId="39" borderId="2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39" borderId="15" xfId="0" applyFont="1" applyFill="1" applyBorder="1" applyAlignment="1">
      <alignment horizontal="center"/>
    </xf>
    <xf numFmtId="165" fontId="2" fillId="39" borderId="20" xfId="0" applyNumberFormat="1" applyFont="1" applyFill="1" applyBorder="1" applyAlignment="1">
      <alignment horizontal="center"/>
    </xf>
    <xf numFmtId="165" fontId="2" fillId="39" borderId="31" xfId="0" applyNumberFormat="1" applyFont="1" applyFill="1" applyBorder="1" applyAlignment="1">
      <alignment horizontal="center"/>
    </xf>
    <xf numFmtId="0" fontId="7" fillId="38" borderId="36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TEM" xfId="33"/>
    <cellStyle name="MAGS_CSECONDBOLD" xfId="34"/>
    <cellStyle name="SECTION" xfId="35"/>
    <cellStyle name="SUBSECTION" xfId="36"/>
    <cellStyle name="SUBTITLES" xfId="37"/>
    <cellStyle name="TOP_LEVEL_TITLE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Денежный 2" xfId="50"/>
    <cellStyle name="Денежный 3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ФАКТ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80" zoomScaleNormal="80" zoomScaleSheetLayoutView="71" zoomScalePageLayoutView="0" workbookViewId="0" topLeftCell="A1">
      <selection activeCell="B11" sqref="B11"/>
    </sheetView>
  </sheetViews>
  <sheetFormatPr defaultColWidth="8.875" defaultRowHeight="12.75"/>
  <cols>
    <col min="1" max="1" width="7.50390625" style="1" customWidth="1"/>
    <col min="2" max="2" width="68.37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6384" width="8.875" style="1" customWidth="1"/>
  </cols>
  <sheetData>
    <row r="1" ht="18.75" customHeight="1">
      <c r="I1" s="2" t="s">
        <v>0</v>
      </c>
    </row>
    <row r="2" ht="15">
      <c r="I2" s="2" t="s">
        <v>1</v>
      </c>
    </row>
    <row r="3" ht="15">
      <c r="I3" s="2" t="s">
        <v>2</v>
      </c>
    </row>
    <row r="5" spans="2:9" ht="15.75" customHeight="1">
      <c r="B5" s="84" t="s">
        <v>44</v>
      </c>
      <c r="C5" s="84"/>
      <c r="D5" s="84"/>
      <c r="E5" s="84"/>
      <c r="F5" s="84"/>
      <c r="G5" s="84"/>
      <c r="H5" s="84"/>
      <c r="I5" s="84"/>
    </row>
    <row r="6" spans="2:9" ht="12.75">
      <c r="B6" s="3"/>
      <c r="C6" s="3"/>
      <c r="D6" s="3"/>
      <c r="E6" s="1" t="s">
        <v>3</v>
      </c>
      <c r="F6" s="4"/>
      <c r="G6" s="4"/>
      <c r="H6" s="4"/>
      <c r="I6" s="4"/>
    </row>
    <row r="7" spans="2:9" ht="15">
      <c r="B7" s="85" t="s">
        <v>4</v>
      </c>
      <c r="C7" s="85"/>
      <c r="D7" s="85"/>
      <c r="E7" s="85"/>
      <c r="F7" s="85"/>
      <c r="G7" s="85"/>
      <c r="H7" s="85"/>
      <c r="I7" s="85"/>
    </row>
    <row r="9" spans="1:9" ht="29.25" customHeight="1">
      <c r="A9" s="86" t="s">
        <v>5</v>
      </c>
      <c r="B9" s="86" t="s">
        <v>6</v>
      </c>
      <c r="C9" s="88" t="s">
        <v>7</v>
      </c>
      <c r="D9" s="89"/>
      <c r="E9" s="88" t="s">
        <v>62</v>
      </c>
      <c r="F9" s="89"/>
      <c r="G9" s="88" t="s">
        <v>8</v>
      </c>
      <c r="H9" s="90"/>
      <c r="I9" s="89"/>
    </row>
    <row r="10" spans="1:9" ht="66">
      <c r="A10" s="87"/>
      <c r="B10" s="87"/>
      <c r="C10" s="5" t="s">
        <v>9</v>
      </c>
      <c r="D10" s="5" t="s">
        <v>10</v>
      </c>
      <c r="E10" s="6" t="s">
        <v>11</v>
      </c>
      <c r="F10" s="6" t="s">
        <v>12</v>
      </c>
      <c r="G10" s="5" t="s">
        <v>13</v>
      </c>
      <c r="H10" s="5" t="s">
        <v>14</v>
      </c>
      <c r="I10" s="5" t="s">
        <v>15</v>
      </c>
    </row>
    <row r="11" spans="1:9" ht="12.75">
      <c r="A11" s="7">
        <v>1</v>
      </c>
      <c r="B11" s="8">
        <v>2</v>
      </c>
      <c r="C11" s="9">
        <v>3</v>
      </c>
      <c r="D11" s="8">
        <v>4</v>
      </c>
      <c r="E11" s="9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13.5">
      <c r="A12" s="10">
        <v>1</v>
      </c>
      <c r="B12" s="11" t="s">
        <v>16</v>
      </c>
      <c r="C12" s="82"/>
      <c r="D12" s="82"/>
      <c r="E12" s="82"/>
      <c r="F12" s="12">
        <f>F13</f>
        <v>48136</v>
      </c>
      <c r="G12" s="13"/>
      <c r="H12" s="14"/>
      <c r="I12" s="15"/>
    </row>
    <row r="13" spans="1:9" ht="12.75">
      <c r="A13" s="16">
        <v>2</v>
      </c>
      <c r="B13" s="17" t="s">
        <v>17</v>
      </c>
      <c r="C13" s="83"/>
      <c r="D13" s="83"/>
      <c r="E13" s="83"/>
      <c r="F13" s="18">
        <f>F15</f>
        <v>48136</v>
      </c>
      <c r="G13" s="19"/>
      <c r="H13" s="19"/>
      <c r="I13" s="19"/>
    </row>
    <row r="14" spans="1:9" ht="13.5">
      <c r="A14" s="16"/>
      <c r="B14" s="20" t="s">
        <v>18</v>
      </c>
      <c r="C14" s="83"/>
      <c r="D14" s="83"/>
      <c r="E14" s="83"/>
      <c r="F14" s="21"/>
      <c r="G14" s="22"/>
      <c r="H14" s="23"/>
      <c r="I14" s="24"/>
    </row>
    <row r="15" spans="1:9" ht="12.75">
      <c r="A15" s="57" t="s">
        <v>19</v>
      </c>
      <c r="B15" s="56" t="s">
        <v>20</v>
      </c>
      <c r="C15" s="55"/>
      <c r="D15" s="54"/>
      <c r="E15" s="66"/>
      <c r="F15" s="61">
        <f>SUM(F16:F33)</f>
        <v>48136</v>
      </c>
      <c r="G15" s="63">
        <f>SUM(G16:G33)</f>
        <v>40.096000000000004</v>
      </c>
      <c r="H15" s="65"/>
      <c r="I15" s="67">
        <f>SUM(I16:I33)</f>
        <v>18</v>
      </c>
    </row>
    <row r="16" spans="1:9" ht="20.25" customHeight="1">
      <c r="A16" s="35" t="s">
        <v>21</v>
      </c>
      <c r="B16" s="34" t="s">
        <v>45</v>
      </c>
      <c r="C16" s="64">
        <v>2012</v>
      </c>
      <c r="D16" s="59">
        <v>2013</v>
      </c>
      <c r="E16" s="60">
        <f>F16+2029</f>
        <v>10922</v>
      </c>
      <c r="F16" s="58">
        <v>8893</v>
      </c>
      <c r="G16" s="53">
        <v>8.5</v>
      </c>
      <c r="H16" s="79" t="s">
        <v>25</v>
      </c>
      <c r="I16" s="79">
        <v>1</v>
      </c>
    </row>
    <row r="17" spans="1:9" ht="26.25">
      <c r="A17" s="28" t="s">
        <v>23</v>
      </c>
      <c r="B17" s="34" t="s">
        <v>46</v>
      </c>
      <c r="C17" s="29">
        <v>2012</v>
      </c>
      <c r="D17" s="30">
        <v>2013</v>
      </c>
      <c r="E17" s="31">
        <f>F17+1100</f>
        <v>10095</v>
      </c>
      <c r="F17" s="32">
        <v>8995</v>
      </c>
      <c r="G17" s="33">
        <v>10.5</v>
      </c>
      <c r="H17" s="30" t="s">
        <v>22</v>
      </c>
      <c r="I17" s="30">
        <v>4</v>
      </c>
    </row>
    <row r="18" spans="1:9" ht="26.25">
      <c r="A18" s="28" t="s">
        <v>24</v>
      </c>
      <c r="B18" s="34" t="s">
        <v>47</v>
      </c>
      <c r="C18" s="29">
        <v>2012</v>
      </c>
      <c r="D18" s="30">
        <v>2013</v>
      </c>
      <c r="E18" s="31">
        <f>F18+500</f>
        <v>8210</v>
      </c>
      <c r="F18" s="32">
        <v>7710</v>
      </c>
      <c r="G18" s="33">
        <v>7.066</v>
      </c>
      <c r="H18" s="30" t="s">
        <v>22</v>
      </c>
      <c r="I18" s="30">
        <v>2</v>
      </c>
    </row>
    <row r="19" spans="1:9" ht="27" customHeight="1">
      <c r="A19" s="28" t="s">
        <v>26</v>
      </c>
      <c r="B19" s="34" t="s">
        <v>48</v>
      </c>
      <c r="C19" s="29">
        <v>2013</v>
      </c>
      <c r="D19" s="30">
        <v>2013</v>
      </c>
      <c r="E19" s="31">
        <f aca="true" t="shared" si="0" ref="E19:E33">F19</f>
        <v>1930</v>
      </c>
      <c r="F19" s="32">
        <v>1930</v>
      </c>
      <c r="G19" s="33">
        <v>1.63</v>
      </c>
      <c r="H19" s="30">
        <v>63</v>
      </c>
      <c r="I19" s="30">
        <v>1</v>
      </c>
    </row>
    <row r="20" spans="1:9" ht="12.75">
      <c r="A20" s="28" t="s">
        <v>27</v>
      </c>
      <c r="B20" s="34" t="s">
        <v>49</v>
      </c>
      <c r="C20" s="29">
        <v>2013</v>
      </c>
      <c r="D20" s="30">
        <v>2013</v>
      </c>
      <c r="E20" s="31">
        <v>1850.3</v>
      </c>
      <c r="F20" s="32">
        <v>6925</v>
      </c>
      <c r="G20" s="33">
        <v>7.14</v>
      </c>
      <c r="H20" s="30">
        <v>110</v>
      </c>
      <c r="I20" s="30">
        <v>2</v>
      </c>
    </row>
    <row r="21" spans="1:9" ht="24" customHeight="1">
      <c r="A21" s="28" t="s">
        <v>28</v>
      </c>
      <c r="B21" s="34" t="s">
        <v>50</v>
      </c>
      <c r="C21" s="29">
        <v>2013</v>
      </c>
      <c r="D21" s="30">
        <v>2013</v>
      </c>
      <c r="E21" s="31">
        <v>14964</v>
      </c>
      <c r="F21" s="32">
        <v>1600</v>
      </c>
      <c r="G21" s="33">
        <v>0.25</v>
      </c>
      <c r="H21" s="30">
        <v>160</v>
      </c>
      <c r="I21" s="30">
        <v>0</v>
      </c>
    </row>
    <row r="22" spans="1:9" ht="26.25">
      <c r="A22" s="28" t="s">
        <v>29</v>
      </c>
      <c r="B22" s="34" t="s">
        <v>51</v>
      </c>
      <c r="C22" s="29">
        <v>2013</v>
      </c>
      <c r="D22" s="30">
        <v>2013</v>
      </c>
      <c r="E22" s="31">
        <f t="shared" si="0"/>
        <v>3300</v>
      </c>
      <c r="F22" s="32">
        <v>3300</v>
      </c>
      <c r="G22" s="33">
        <v>0.7</v>
      </c>
      <c r="H22" s="30">
        <v>63</v>
      </c>
      <c r="I22" s="30">
        <v>1</v>
      </c>
    </row>
    <row r="23" spans="1:9" ht="12.75">
      <c r="A23" s="28" t="s">
        <v>30</v>
      </c>
      <c r="B23" s="34" t="s">
        <v>52</v>
      </c>
      <c r="C23" s="29">
        <v>2013</v>
      </c>
      <c r="D23" s="30">
        <v>2013</v>
      </c>
      <c r="E23" s="31">
        <f t="shared" si="0"/>
        <v>270</v>
      </c>
      <c r="F23" s="32">
        <v>270</v>
      </c>
      <c r="G23" s="33">
        <v>0.1</v>
      </c>
      <c r="H23" s="30">
        <v>63</v>
      </c>
      <c r="I23" s="30">
        <v>1</v>
      </c>
    </row>
    <row r="24" spans="1:9" ht="12.75">
      <c r="A24" s="28" t="s">
        <v>31</v>
      </c>
      <c r="B24" s="34" t="s">
        <v>68</v>
      </c>
      <c r="C24" s="29">
        <v>2013</v>
      </c>
      <c r="D24" s="30">
        <v>2014</v>
      </c>
      <c r="E24" s="31">
        <f t="shared" si="0"/>
        <v>2005</v>
      </c>
      <c r="F24" s="32">
        <v>2005</v>
      </c>
      <c r="G24" s="33" t="s">
        <v>61</v>
      </c>
      <c r="H24" s="30" t="s">
        <v>61</v>
      </c>
      <c r="I24" s="30" t="s">
        <v>61</v>
      </c>
    </row>
    <row r="25" spans="1:9" ht="26.25">
      <c r="A25" s="35" t="s">
        <v>32</v>
      </c>
      <c r="B25" s="34" t="s">
        <v>53</v>
      </c>
      <c r="C25" s="29">
        <v>2013</v>
      </c>
      <c r="D25" s="30">
        <v>2013</v>
      </c>
      <c r="E25" s="31">
        <f t="shared" si="0"/>
        <v>1580</v>
      </c>
      <c r="F25" s="32">
        <v>1580</v>
      </c>
      <c r="G25" s="33">
        <v>1.7</v>
      </c>
      <c r="H25" s="30">
        <v>63</v>
      </c>
      <c r="I25" s="30">
        <v>3</v>
      </c>
    </row>
    <row r="26" spans="1:9" ht="12.75">
      <c r="A26" s="28" t="s">
        <v>33</v>
      </c>
      <c r="B26" s="34" t="s">
        <v>54</v>
      </c>
      <c r="C26" s="29">
        <v>2013</v>
      </c>
      <c r="D26" s="30">
        <v>2013</v>
      </c>
      <c r="E26" s="31">
        <f t="shared" si="0"/>
        <v>520</v>
      </c>
      <c r="F26" s="32">
        <v>520</v>
      </c>
      <c r="G26" s="33">
        <v>0.4</v>
      </c>
      <c r="H26" s="30">
        <v>63</v>
      </c>
      <c r="I26" s="30">
        <v>1</v>
      </c>
    </row>
    <row r="27" spans="1:9" ht="12.75">
      <c r="A27" s="28" t="s">
        <v>34</v>
      </c>
      <c r="B27" s="34" t="s">
        <v>55</v>
      </c>
      <c r="C27" s="29">
        <v>2013</v>
      </c>
      <c r="D27" s="30">
        <v>2013</v>
      </c>
      <c r="E27" s="31">
        <f t="shared" si="0"/>
        <v>1040</v>
      </c>
      <c r="F27" s="32">
        <v>1040</v>
      </c>
      <c r="G27" s="33">
        <v>1.21</v>
      </c>
      <c r="H27" s="30">
        <v>63</v>
      </c>
      <c r="I27" s="30">
        <v>1</v>
      </c>
    </row>
    <row r="28" spans="1:9" ht="12.75">
      <c r="A28" s="35" t="s">
        <v>41</v>
      </c>
      <c r="B28" s="34" t="s">
        <v>56</v>
      </c>
      <c r="C28" s="29">
        <v>2013</v>
      </c>
      <c r="D28" s="30">
        <v>2013</v>
      </c>
      <c r="E28" s="31">
        <f t="shared" si="0"/>
        <v>790</v>
      </c>
      <c r="F28" s="32">
        <v>790</v>
      </c>
      <c r="G28" s="33">
        <v>0.9</v>
      </c>
      <c r="H28" s="30">
        <v>63</v>
      </c>
      <c r="I28" s="30">
        <v>1</v>
      </c>
    </row>
    <row r="29" spans="1:9" ht="12.75">
      <c r="A29" s="28" t="s">
        <v>42</v>
      </c>
      <c r="B29" s="34" t="s">
        <v>63</v>
      </c>
      <c r="C29" s="29">
        <v>2013</v>
      </c>
      <c r="D29" s="30">
        <v>2013</v>
      </c>
      <c r="E29" s="31">
        <f t="shared" si="0"/>
        <v>300</v>
      </c>
      <c r="F29" s="32">
        <v>300</v>
      </c>
      <c r="G29" s="33" t="s">
        <v>61</v>
      </c>
      <c r="H29" s="30" t="s">
        <v>61</v>
      </c>
      <c r="I29" s="30" t="s">
        <v>61</v>
      </c>
    </row>
    <row r="30" spans="1:9" ht="12.75">
      <c r="A30" s="28" t="s">
        <v>57</v>
      </c>
      <c r="B30" s="34" t="s">
        <v>64</v>
      </c>
      <c r="C30" s="29">
        <v>2013</v>
      </c>
      <c r="D30" s="30">
        <v>2014</v>
      </c>
      <c r="E30" s="31">
        <f t="shared" si="0"/>
        <v>600</v>
      </c>
      <c r="F30" s="32">
        <v>600</v>
      </c>
      <c r="G30" s="52" t="s">
        <v>61</v>
      </c>
      <c r="H30" s="80" t="s">
        <v>61</v>
      </c>
      <c r="I30" s="80" t="s">
        <v>61</v>
      </c>
    </row>
    <row r="31" spans="1:9" ht="26.25">
      <c r="A31" s="28" t="s">
        <v>58</v>
      </c>
      <c r="B31" s="34" t="s">
        <v>65</v>
      </c>
      <c r="C31" s="29">
        <v>2013</v>
      </c>
      <c r="D31" s="30">
        <v>2014</v>
      </c>
      <c r="E31" s="31">
        <f t="shared" si="0"/>
        <v>336</v>
      </c>
      <c r="F31" s="32">
        <v>336</v>
      </c>
      <c r="G31" s="52" t="s">
        <v>61</v>
      </c>
      <c r="H31" s="80" t="s">
        <v>61</v>
      </c>
      <c r="I31" s="80" t="s">
        <v>61</v>
      </c>
    </row>
    <row r="32" spans="1:9" ht="26.25">
      <c r="A32" s="28" t="s">
        <v>59</v>
      </c>
      <c r="B32" s="34" t="s">
        <v>66</v>
      </c>
      <c r="C32" s="29">
        <v>2013</v>
      </c>
      <c r="D32" s="30">
        <v>2014</v>
      </c>
      <c r="E32" s="31">
        <f t="shared" si="0"/>
        <v>842</v>
      </c>
      <c r="F32" s="32">
        <v>842</v>
      </c>
      <c r="G32" s="52" t="s">
        <v>61</v>
      </c>
      <c r="H32" s="80" t="s">
        <v>61</v>
      </c>
      <c r="I32" s="80" t="s">
        <v>61</v>
      </c>
    </row>
    <row r="33" spans="1:9" s="62" customFormat="1" ht="12.75">
      <c r="A33" s="50" t="s">
        <v>60</v>
      </c>
      <c r="B33" s="72" t="s">
        <v>67</v>
      </c>
      <c r="C33" s="51">
        <v>2013</v>
      </c>
      <c r="D33" s="49">
        <v>2014</v>
      </c>
      <c r="E33" s="73">
        <f t="shared" si="0"/>
        <v>500</v>
      </c>
      <c r="F33" s="74">
        <v>500</v>
      </c>
      <c r="G33" s="52" t="s">
        <v>61</v>
      </c>
      <c r="H33" s="81" t="s">
        <v>61</v>
      </c>
      <c r="I33" s="81" t="s">
        <v>61</v>
      </c>
    </row>
    <row r="34" spans="1:9" ht="12.75">
      <c r="A34" s="10" t="s">
        <v>35</v>
      </c>
      <c r="B34" s="75" t="s">
        <v>36</v>
      </c>
      <c r="C34" s="25"/>
      <c r="D34" s="26"/>
      <c r="E34" s="27"/>
      <c r="F34" s="76" t="s">
        <v>61</v>
      </c>
      <c r="G34" s="77"/>
      <c r="H34" s="78"/>
      <c r="I34" s="78"/>
    </row>
    <row r="35" spans="1:9" ht="13.5">
      <c r="A35" s="37" t="s">
        <v>37</v>
      </c>
      <c r="B35" s="38" t="s">
        <v>38</v>
      </c>
      <c r="C35" s="39"/>
      <c r="D35" s="40"/>
      <c r="E35" s="36"/>
      <c r="F35" s="21"/>
      <c r="G35" s="41"/>
      <c r="H35" s="42"/>
      <c r="I35" s="42"/>
    </row>
    <row r="36" spans="1:9" ht="13.5">
      <c r="A36" s="57" t="s">
        <v>39</v>
      </c>
      <c r="B36" s="68" t="s">
        <v>40</v>
      </c>
      <c r="C36" s="43"/>
      <c r="D36" s="44"/>
      <c r="E36" s="45"/>
      <c r="F36" s="69" t="s">
        <v>61</v>
      </c>
      <c r="G36" s="70"/>
      <c r="H36" s="71"/>
      <c r="I36" s="71"/>
    </row>
    <row r="37" ht="12.75">
      <c r="B37" s="1" t="s">
        <v>43</v>
      </c>
    </row>
    <row r="38" ht="12.75">
      <c r="B38" s="1" t="s">
        <v>69</v>
      </c>
    </row>
    <row r="39" ht="12.75">
      <c r="B39" s="1" t="s">
        <v>70</v>
      </c>
    </row>
    <row r="41" spans="2:6" ht="16.5">
      <c r="B41" s="46"/>
      <c r="C41" s="47"/>
      <c r="F41" s="47"/>
    </row>
    <row r="45" ht="15">
      <c r="E45" s="48"/>
    </row>
  </sheetData>
  <sheetProtection/>
  <mergeCells count="8">
    <mergeCell ref="C12:E14"/>
    <mergeCell ref="B5:I5"/>
    <mergeCell ref="B7:I7"/>
    <mergeCell ref="A9:A10"/>
    <mergeCell ref="B9:B10"/>
    <mergeCell ref="C9:D9"/>
    <mergeCell ref="E9:F9"/>
    <mergeCell ref="G9:I9"/>
  </mergeCells>
  <printOptions horizontalCentered="1"/>
  <pageMargins left="0.4724409448818898" right="0.2755905511811024" top="0.53125" bottom="0.2" header="0.5118110236220472" footer="0.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 В. Лебедева</dc:creator>
  <cp:keywords/>
  <dc:description/>
  <cp:lastModifiedBy>Anika</cp:lastModifiedBy>
  <cp:lastPrinted>2012-12-28T10:28:43Z</cp:lastPrinted>
  <dcterms:created xsi:type="dcterms:W3CDTF">2012-05-16T09:04:24Z</dcterms:created>
  <dcterms:modified xsi:type="dcterms:W3CDTF">2013-05-06T07:27:03Z</dcterms:modified>
  <cp:category/>
  <cp:version/>
  <cp:contentType/>
  <cp:contentStatus/>
</cp:coreProperties>
</file>